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urpeisov\Desktop\ВСЕЕЕ ДОКУМЕНТЫЫЫЫЫ\ЦЕНОВЫЕ САЛАМАТ путейцы\Закуп на 2020\БОльшой закуп\ОСТАТОК\"/>
    </mc:Choice>
  </mc:AlternateContent>
  <xr:revisionPtr revIDLastSave="0" documentId="13_ncr:1_{85BFC8D8-D9A0-444D-B2CA-69BAE91F7F3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УПХ" sheetId="2" r:id="rId1"/>
  </sheets>
  <definedNames>
    <definedName name="_xlnm.Print_Area" localSheetId="0">УПХ!$A$1:$L$34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2" l="1"/>
  <c r="G10" i="2"/>
  <c r="G27" i="2" l="1"/>
  <c r="G12" i="2"/>
  <c r="G5" i="2"/>
</calcChain>
</file>

<file path=xl/sharedStrings.xml><?xml version="1.0" encoding="utf-8"?>
<sst xmlns="http://schemas.openxmlformats.org/spreadsheetml/2006/main" count="226" uniqueCount="82">
  <si>
    <t>Объявление о закупках способом запроса ценовых предложений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</si>
  <si>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</si>
  <si>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</si>
  <si>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</si>
  <si>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</si>
  <si>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</si>
  <si>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</si>
  <si>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</si>
  <si>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</si>
  <si>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</si>
  <si>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        (Подпись, дата)</t>
  </si>
  <si>
    <t>Руководитель субъекта естественной монополии Ергалиев А.Т. _________________________</t>
  </si>
  <si>
    <t>Количество (объем) закупаемых товаров, работ, услуг</t>
  </si>
  <si>
    <t xml:space="preserve"> Единица измерения</t>
  </si>
  <si>
    <t>Срок поставки товаров (оказания услуг) по адресу: г. Атырау, Промышленная зона АНПЗ, строение 15А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</si>
  <si>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</si>
  <si>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</si>
  <si>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</si>
  <si>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 xml:space="preserve">до 30.12.2020г. </t>
  </si>
  <si>
    <t>Противоугоны пружинные типа Р65</t>
  </si>
  <si>
    <t>Брусья переводные деревянные</t>
  </si>
  <si>
    <t>Электроды сварочные</t>
  </si>
  <si>
    <t>шт.</t>
  </si>
  <si>
    <t>тн</t>
  </si>
  <si>
    <t>комплект</t>
  </si>
  <si>
    <t>кг</t>
  </si>
  <si>
    <t>л</t>
  </si>
  <si>
    <t>тонна</t>
  </si>
  <si>
    <t>Круг абразивный обрезной по металлу к углошлифовальной машине</t>
  </si>
  <si>
    <t>Черенки для путевых инструментов</t>
  </si>
  <si>
    <t>Острое долото TE SP SM 36 к отбойному молотку ТЕ 800-AVR 230V</t>
  </si>
  <si>
    <t>Узкое долото TE SP FM 36 к отбойному молотку ТЕ 800-AVR 230V</t>
  </si>
  <si>
    <t>Адаптер для резки труб к маятниковой сабельной пиле WSR 900-PE 23</t>
  </si>
  <si>
    <t>Полотно сабельной пилы MD 15 10 (5) 5шт  к маятниковой сабельной пиле WSR 900-PE 23</t>
  </si>
  <si>
    <t>Полотно сабельной пилы WВ 23 6 5шт  к маятниковой сабельной пиле WSR 900-PE 23</t>
  </si>
  <si>
    <t>Путевой ключ, 36Х41</t>
  </si>
  <si>
    <t>Рожковый ключ, 27Х30, 32Х36</t>
  </si>
  <si>
    <t>Ключ торцовый для закладных и клеммных болтов</t>
  </si>
  <si>
    <t>Ключ торцовый для путевых шурупов</t>
  </si>
  <si>
    <t>Молоток путевой, 330Х42Х50</t>
  </si>
  <si>
    <t>Лопата штыковая</t>
  </si>
  <si>
    <t>Лопата совковая</t>
  </si>
  <si>
    <t>Тиски слесарные</t>
  </si>
  <si>
    <t>шт</t>
  </si>
  <si>
    <t>уп.</t>
  </si>
  <si>
    <t>Крестовины типа Р65 1/11</t>
  </si>
  <si>
    <t xml:space="preserve">Сварочный аппарат инвертор ЗУБР на 220В </t>
  </si>
  <si>
    <t>Шуруповерт путевой бензиновый  ТS-2 Geismar</t>
  </si>
  <si>
    <t>Домкрат путевой гидравлический ДГП-12</t>
  </si>
  <si>
    <t xml:space="preserve">Домкрат путевой гидравлический </t>
  </si>
  <si>
    <t>Рамные рельсы с остряками (ремкомплекты)  типа Р65 1/11</t>
  </si>
  <si>
    <t xml:space="preserve">Спирт технический </t>
  </si>
  <si>
    <t>Рельсы новые типа Р65</t>
  </si>
  <si>
    <t>Рельсы новые термоупрочненные типа Р65 (25м) СТ РК 2432-2013</t>
  </si>
  <si>
    <t xml:space="preserve">Ремкомплект Р65 1/11 проект 2768.11.000       Левый рамный рельс с кривым остряком-1шт., правый рамный рельс с кривым остряком-1 шт.  к стрелочному переводу типа Р65 1/11 </t>
  </si>
  <si>
    <t>Черенки деревянные для путевых молотков</t>
  </si>
  <si>
    <t>Инвертор сварочный "ЗУБР" Профессионал ЗАС-Т3-220, MMA, IGBT, 10-220 А, 8.7 кВа, ПВ-60%</t>
  </si>
  <si>
    <t xml:space="preserve">Шуруповерт путевой </t>
  </si>
  <si>
    <t xml:space="preserve">Тиски поворотные слесарные, марки ЗУБР 3258-200 </t>
  </si>
  <si>
    <t>Лопата штыковая с черенком</t>
  </si>
  <si>
    <t>Лопата совковая с черенком</t>
  </si>
  <si>
    <t xml:space="preserve">Ключ динамометрический </t>
  </si>
  <si>
    <t xml:space="preserve">Ключ динамометрический предельный железнодорожный КДЖП-150 (2шт), КДЖП-200(2шт) </t>
  </si>
  <si>
    <t>Ключ торцовый для путевых шурупов   для закручивания, откручивания путевых шурупов М24х170, 1200х500х50 мм</t>
  </si>
  <si>
    <t>Молоток путевой костыльный с защитной юбкой  , 310х50х60</t>
  </si>
  <si>
    <t xml:space="preserve">Ключ торцовый для закладных и клеммных болтов  для периодического откручивания и закручивания гаек М24 клеммных и закладных болтов вручную.
Габаритные размеры, мм. - 870х450х55
</t>
  </si>
  <si>
    <t>Ключи рожковые, 27 х 30 мм, 32 х 36 мм CrV, фосфатированные  для работы с любыми разновидностями шестигранного крепежа.</t>
  </si>
  <si>
    <t>Ключ путевой гаечный, 36х41 используется для завинчивания и отвинчивания гаек для болтов М27 и М30 при проведении путевых работ</t>
  </si>
  <si>
    <t xml:space="preserve">Полотно сабельной пилы MD 15 10 (5) 5шт </t>
  </si>
  <si>
    <t xml:space="preserve">Полотно сабельной пилы WВ 23 6 5шт  </t>
  </si>
  <si>
    <t xml:space="preserve">Адаптер для резки труб </t>
  </si>
  <si>
    <t>Узкое долото</t>
  </si>
  <si>
    <t>Острое долото</t>
  </si>
  <si>
    <t>Круг абразивный обрезной по металлу к углошлифовальной машине размер 230*2,5*22,23мм</t>
  </si>
  <si>
    <t xml:space="preserve">Изопропиловый спирт технический спирт–контактная жидкость  для работы дефектоскопной тележки Поиск-10Э  </t>
  </si>
  <si>
    <t xml:space="preserve">Сварочные электроды УОНИ 13/45, УОНИ 13/55 </t>
  </si>
  <si>
    <t>Крестовины отдельные типа Р65 1/11</t>
  </si>
  <si>
    <t xml:space="preserve">Брусья деревянные переводные пропитанные тип А4-1 </t>
  </si>
  <si>
    <t>Противоугоны пружинные</t>
  </si>
  <si>
    <t xml:space="preserve">до 12 часов «00» минут 12.02.2020г. </t>
  </si>
  <si>
    <t xml:space="preserve">30% предоплата 70% после поставки товара </t>
  </si>
  <si>
    <t>ТОО «РТИ-АНПЗ» объявляет о закупках способом запроса ценовых предложений для Участка путевого хозяйства на 2020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</si>
</sst>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7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165" fontId="11" fillId="0" borderId="0" applyFont="0" applyFill="0" applyBorder="0" applyAlignment="0" applyProtection="0"/>
    <xf numFmtId="0" fontId="7" fillId="0" borderId="0"/>
    <xf numFmtId="0" fontId="9" fillId="0" borderId="0"/>
    <xf numFmtId="0" fontId="8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5" fillId="2" borderId="1" xfId="0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right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0">
    <cellStyle name="Обычный" xfId="0" builtinId="0"/>
    <cellStyle name="Обычный 11 2" xfId="9" xr:uid="{00000000-0005-0000-0000-000001000000}"/>
    <cellStyle name="Обычный 2" xfId="2" xr:uid="{00000000-0005-0000-0000-000002000000}"/>
    <cellStyle name="Обычный 3" xfId="1" xr:uid="{00000000-0005-0000-0000-000003000000}"/>
    <cellStyle name="Обычный 3 5" xfId="7" xr:uid="{00000000-0005-0000-0000-000004000000}"/>
    <cellStyle name="Обычный 3 5 5" xfId="8" xr:uid="{00000000-0005-0000-0000-000005000000}"/>
    <cellStyle name="Обычный 32" xfId="4" xr:uid="{00000000-0005-0000-0000-000006000000}"/>
    <cellStyle name="Обычный 4" xfId="5" xr:uid="{00000000-0005-0000-0000-000007000000}"/>
    <cellStyle name="Финансовый 11" xfId="3" xr:uid="{00000000-0005-0000-0000-000008000000}"/>
    <cellStyle name="Финансовый 2 2 2 6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topLeftCell="A16" zoomScale="90" zoomScaleNormal="100" zoomScaleSheetLayoutView="90" workbookViewId="0">
      <selection activeCell="B25" sqref="B25"/>
    </sheetView>
  </sheetViews>
  <sheetFormatPr defaultRowHeight="15" x14ac:dyDescent="0.25"/>
  <cols>
    <col min="1" max="1" width="4.7109375" customWidth="1"/>
    <col min="2" max="2" width="25.855468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7" width="10.5703125" style="6" customWidth="1"/>
    <col min="8" max="8" width="12.140625" customWidth="1"/>
    <col min="9" max="9" width="21" customWidth="1"/>
    <col min="10" max="10" width="38" style="27" customWidth="1"/>
    <col min="11" max="11" width="36.42578125" style="27" customWidth="1"/>
    <col min="12" max="12" width="28.42578125" customWidth="1"/>
  </cols>
  <sheetData>
    <row r="1" spans="1:12" ht="15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5.75" customHeight="1" x14ac:dyDescent="0.25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15.75" customHeight="1" x14ac:dyDescent="0.25"/>
    <row r="4" spans="1:12" ht="126" x14ac:dyDescent="0.25">
      <c r="A4" s="4" t="s">
        <v>1</v>
      </c>
      <c r="B4" s="4" t="s">
        <v>2</v>
      </c>
      <c r="C4" s="4" t="s">
        <v>12</v>
      </c>
      <c r="D4" s="4" t="s">
        <v>13</v>
      </c>
      <c r="E4" s="4" t="s">
        <v>3</v>
      </c>
      <c r="F4" s="4" t="s">
        <v>14</v>
      </c>
      <c r="G4" s="7" t="s">
        <v>4</v>
      </c>
      <c r="H4" s="4" t="s">
        <v>5</v>
      </c>
      <c r="I4" s="4" t="s">
        <v>6</v>
      </c>
      <c r="J4" s="28" t="s">
        <v>15</v>
      </c>
      <c r="K4" s="28" t="s">
        <v>16</v>
      </c>
      <c r="L4" s="4" t="s">
        <v>7</v>
      </c>
    </row>
    <row r="5" spans="1:12" ht="47.25" hidden="1" x14ac:dyDescent="0.25">
      <c r="A5" s="5">
        <v>1</v>
      </c>
      <c r="B5" s="13" t="s">
        <v>52</v>
      </c>
      <c r="C5" s="16">
        <v>110.29600000000001</v>
      </c>
      <c r="D5" s="5" t="s">
        <v>27</v>
      </c>
      <c r="E5" s="13" t="s">
        <v>53</v>
      </c>
      <c r="F5" s="8" t="s">
        <v>18</v>
      </c>
      <c r="G5" s="12">
        <f>(420000+12000)/1.12</f>
        <v>385714.28571428568</v>
      </c>
      <c r="H5" s="17">
        <v>45690905.828571431</v>
      </c>
      <c r="I5" s="29" t="s">
        <v>80</v>
      </c>
      <c r="J5" s="8" t="s">
        <v>79</v>
      </c>
      <c r="K5" s="8" t="s">
        <v>79</v>
      </c>
      <c r="L5" s="5" t="s">
        <v>17</v>
      </c>
    </row>
    <row r="6" spans="1:12" ht="47.25" hidden="1" x14ac:dyDescent="0.25">
      <c r="A6" s="5">
        <v>2</v>
      </c>
      <c r="B6" s="9" t="s">
        <v>78</v>
      </c>
      <c r="C6" s="16">
        <v>4</v>
      </c>
      <c r="D6" s="18" t="s">
        <v>23</v>
      </c>
      <c r="E6" s="9" t="s">
        <v>19</v>
      </c>
      <c r="F6" s="8" t="s">
        <v>18</v>
      </c>
      <c r="G6" s="12">
        <v>2000000</v>
      </c>
      <c r="H6" s="17">
        <v>8592000</v>
      </c>
      <c r="I6" s="29" t="s">
        <v>80</v>
      </c>
      <c r="J6" s="8" t="s">
        <v>79</v>
      </c>
      <c r="K6" s="8" t="s">
        <v>79</v>
      </c>
      <c r="L6" s="5" t="s">
        <v>17</v>
      </c>
    </row>
    <row r="7" spans="1:12" ht="47.25" hidden="1" x14ac:dyDescent="0.25">
      <c r="A7" s="5">
        <v>3</v>
      </c>
      <c r="B7" s="10" t="s">
        <v>20</v>
      </c>
      <c r="C7" s="16">
        <v>2</v>
      </c>
      <c r="D7" s="25" t="s">
        <v>24</v>
      </c>
      <c r="E7" s="13" t="s">
        <v>77</v>
      </c>
      <c r="F7" s="8" t="s">
        <v>18</v>
      </c>
      <c r="G7" s="12">
        <v>2500000</v>
      </c>
      <c r="H7" s="17">
        <v>5370000</v>
      </c>
      <c r="I7" s="29" t="s">
        <v>80</v>
      </c>
      <c r="J7" s="8" t="s">
        <v>79</v>
      </c>
      <c r="K7" s="8" t="s">
        <v>79</v>
      </c>
      <c r="L7" s="5" t="s">
        <v>17</v>
      </c>
    </row>
    <row r="8" spans="1:12" ht="47.25" hidden="1" x14ac:dyDescent="0.25">
      <c r="A8" s="5">
        <v>4</v>
      </c>
      <c r="B8" s="11" t="s">
        <v>45</v>
      </c>
      <c r="C8" s="16">
        <v>2</v>
      </c>
      <c r="D8" s="18" t="s">
        <v>22</v>
      </c>
      <c r="E8" s="11" t="s">
        <v>76</v>
      </c>
      <c r="F8" s="8" t="s">
        <v>18</v>
      </c>
      <c r="G8" s="12">
        <v>3000000</v>
      </c>
      <c r="H8" s="17">
        <v>6444000</v>
      </c>
      <c r="I8" s="29" t="s">
        <v>80</v>
      </c>
      <c r="J8" s="8" t="s">
        <v>79</v>
      </c>
      <c r="K8" s="8" t="s">
        <v>79</v>
      </c>
      <c r="L8" s="5" t="s">
        <v>17</v>
      </c>
    </row>
    <row r="9" spans="1:12" ht="94.5" hidden="1" x14ac:dyDescent="0.25">
      <c r="A9" s="5">
        <v>5</v>
      </c>
      <c r="B9" s="11" t="s">
        <v>50</v>
      </c>
      <c r="C9" s="16">
        <v>2</v>
      </c>
      <c r="D9" s="18" t="s">
        <v>22</v>
      </c>
      <c r="E9" s="26" t="s">
        <v>54</v>
      </c>
      <c r="F9" s="8" t="s">
        <v>18</v>
      </c>
      <c r="G9" s="12">
        <v>3000000</v>
      </c>
      <c r="H9" s="17">
        <v>6444000</v>
      </c>
      <c r="I9" s="29" t="s">
        <v>80</v>
      </c>
      <c r="J9" s="8" t="s">
        <v>79</v>
      </c>
      <c r="K9" s="8" t="s">
        <v>79</v>
      </c>
      <c r="L9" s="5" t="s">
        <v>17</v>
      </c>
    </row>
    <row r="10" spans="1:12" ht="47.25" x14ac:dyDescent="0.25">
      <c r="A10" s="5">
        <v>6</v>
      </c>
      <c r="B10" s="11" t="s">
        <v>21</v>
      </c>
      <c r="C10" s="16">
        <v>40</v>
      </c>
      <c r="D10" s="18" t="s">
        <v>25</v>
      </c>
      <c r="E10" s="11" t="s">
        <v>75</v>
      </c>
      <c r="F10" s="8" t="s">
        <v>18</v>
      </c>
      <c r="G10" s="12">
        <f>1760/1.12</f>
        <v>1571.4285714285713</v>
      </c>
      <c r="H10" s="17">
        <v>67508.571428571435</v>
      </c>
      <c r="I10" s="29" t="s">
        <v>80</v>
      </c>
      <c r="J10" s="8" t="s">
        <v>79</v>
      </c>
      <c r="K10" s="8" t="s">
        <v>79</v>
      </c>
      <c r="L10" s="5" t="s">
        <v>17</v>
      </c>
    </row>
    <row r="11" spans="1:12" s="37" customFormat="1" ht="78.75" x14ac:dyDescent="0.25">
      <c r="A11" s="5">
        <v>7</v>
      </c>
      <c r="B11" s="31" t="s">
        <v>51</v>
      </c>
      <c r="C11" s="32">
        <v>1008</v>
      </c>
      <c r="D11" s="33" t="s">
        <v>26</v>
      </c>
      <c r="E11" s="34" t="s">
        <v>74</v>
      </c>
      <c r="F11" s="35" t="s">
        <v>18</v>
      </c>
      <c r="G11" s="32">
        <v>935</v>
      </c>
      <c r="H11" s="36">
        <v>1012223.52</v>
      </c>
      <c r="I11" s="30" t="s">
        <v>80</v>
      </c>
      <c r="J11" s="35" t="s">
        <v>79</v>
      </c>
      <c r="K11" s="35" t="s">
        <v>79</v>
      </c>
      <c r="L11" s="30" t="s">
        <v>17</v>
      </c>
    </row>
    <row r="12" spans="1:12" ht="63" x14ac:dyDescent="0.25">
      <c r="A12" s="5">
        <v>8</v>
      </c>
      <c r="B12" s="11" t="s">
        <v>28</v>
      </c>
      <c r="C12" s="16">
        <v>20</v>
      </c>
      <c r="D12" s="8" t="s">
        <v>43</v>
      </c>
      <c r="E12" s="11" t="s">
        <v>73</v>
      </c>
      <c r="F12" s="8" t="s">
        <v>18</v>
      </c>
      <c r="G12" s="12">
        <f>2600/1.12</f>
        <v>2321.4285714285711</v>
      </c>
      <c r="H12" s="17">
        <v>49864.28571428571</v>
      </c>
      <c r="I12" s="29" t="s">
        <v>80</v>
      </c>
      <c r="J12" s="8" t="s">
        <v>79</v>
      </c>
      <c r="K12" s="8" t="s">
        <v>79</v>
      </c>
      <c r="L12" s="5" t="s">
        <v>17</v>
      </c>
    </row>
    <row r="13" spans="1:12" ht="47.25" x14ac:dyDescent="0.25">
      <c r="A13" s="5">
        <v>9</v>
      </c>
      <c r="B13" s="11" t="s">
        <v>29</v>
      </c>
      <c r="C13" s="16">
        <v>100</v>
      </c>
      <c r="D13" s="8" t="s">
        <v>43</v>
      </c>
      <c r="E13" s="11" t="s">
        <v>55</v>
      </c>
      <c r="F13" s="8" t="s">
        <v>18</v>
      </c>
      <c r="G13" s="19">
        <v>1200</v>
      </c>
      <c r="H13" s="17">
        <v>128880.00000000001</v>
      </c>
      <c r="I13" s="29" t="s">
        <v>80</v>
      </c>
      <c r="J13" s="8" t="s">
        <v>79</v>
      </c>
      <c r="K13" s="8" t="s">
        <v>79</v>
      </c>
      <c r="L13" s="5" t="s">
        <v>17</v>
      </c>
    </row>
    <row r="14" spans="1:12" ht="47.25" x14ac:dyDescent="0.25">
      <c r="A14" s="5">
        <v>10</v>
      </c>
      <c r="B14" s="11" t="s">
        <v>72</v>
      </c>
      <c r="C14" s="16">
        <v>2</v>
      </c>
      <c r="D14" s="8" t="s">
        <v>43</v>
      </c>
      <c r="E14" s="11" t="s">
        <v>30</v>
      </c>
      <c r="F14" s="8" t="s">
        <v>18</v>
      </c>
      <c r="G14" s="12">
        <v>20907.009999999998</v>
      </c>
      <c r="H14" s="17">
        <v>44908.25748</v>
      </c>
      <c r="I14" s="29" t="s">
        <v>80</v>
      </c>
      <c r="J14" s="8" t="s">
        <v>79</v>
      </c>
      <c r="K14" s="8" t="s">
        <v>79</v>
      </c>
      <c r="L14" s="5" t="s">
        <v>17</v>
      </c>
    </row>
    <row r="15" spans="1:12" ht="47.25" x14ac:dyDescent="0.25">
      <c r="A15" s="5">
        <v>11</v>
      </c>
      <c r="B15" s="11" t="s">
        <v>71</v>
      </c>
      <c r="C15" s="16">
        <v>2</v>
      </c>
      <c r="D15" s="8" t="s">
        <v>43</v>
      </c>
      <c r="E15" s="11" t="s">
        <v>31</v>
      </c>
      <c r="F15" s="8" t="s">
        <v>18</v>
      </c>
      <c r="G15" s="12">
        <v>20907.009999999998</v>
      </c>
      <c r="H15" s="17">
        <v>44908.25748</v>
      </c>
      <c r="I15" s="29" t="s">
        <v>80</v>
      </c>
      <c r="J15" s="8" t="s">
        <v>79</v>
      </c>
      <c r="K15" s="8" t="s">
        <v>79</v>
      </c>
      <c r="L15" s="5" t="s">
        <v>17</v>
      </c>
    </row>
    <row r="16" spans="1:12" ht="47.25" x14ac:dyDescent="0.25">
      <c r="A16" s="5">
        <v>12</v>
      </c>
      <c r="B16" s="11" t="s">
        <v>70</v>
      </c>
      <c r="C16" s="16">
        <v>1</v>
      </c>
      <c r="D16" s="8" t="s">
        <v>43</v>
      </c>
      <c r="E16" s="11" t="s">
        <v>32</v>
      </c>
      <c r="F16" s="8" t="s">
        <v>18</v>
      </c>
      <c r="G16" s="12">
        <v>98623.52</v>
      </c>
      <c r="H16" s="17">
        <v>105921.66048000001</v>
      </c>
      <c r="I16" s="29" t="s">
        <v>80</v>
      </c>
      <c r="J16" s="8" t="s">
        <v>79</v>
      </c>
      <c r="K16" s="8" t="s">
        <v>79</v>
      </c>
      <c r="L16" s="5" t="s">
        <v>17</v>
      </c>
    </row>
    <row r="17" spans="1:12" ht="47.25" hidden="1" x14ac:dyDescent="0.25">
      <c r="A17" s="5">
        <v>13</v>
      </c>
      <c r="B17" s="11" t="s">
        <v>68</v>
      </c>
      <c r="C17" s="16">
        <v>1</v>
      </c>
      <c r="D17" s="8" t="s">
        <v>44</v>
      </c>
      <c r="E17" s="11" t="s">
        <v>33</v>
      </c>
      <c r="F17" s="8" t="s">
        <v>18</v>
      </c>
      <c r="G17" s="12">
        <v>9955.7199999999993</v>
      </c>
      <c r="H17" s="17">
        <v>10692.44328</v>
      </c>
      <c r="I17" s="29" t="s">
        <v>80</v>
      </c>
      <c r="J17" s="8" t="s">
        <v>79</v>
      </c>
      <c r="K17" s="8" t="s">
        <v>79</v>
      </c>
      <c r="L17" s="5" t="s">
        <v>17</v>
      </c>
    </row>
    <row r="18" spans="1:12" ht="47.25" hidden="1" x14ac:dyDescent="0.25">
      <c r="A18" s="5">
        <v>14</v>
      </c>
      <c r="B18" s="13" t="s">
        <v>69</v>
      </c>
      <c r="C18" s="20">
        <v>1</v>
      </c>
      <c r="D18" s="14" t="s">
        <v>44</v>
      </c>
      <c r="E18" s="13" t="s">
        <v>34</v>
      </c>
      <c r="F18" s="8" t="s">
        <v>18</v>
      </c>
      <c r="G18" s="12">
        <v>23395.94</v>
      </c>
      <c r="H18" s="17">
        <v>25127.239560000002</v>
      </c>
      <c r="I18" s="29" t="s">
        <v>80</v>
      </c>
      <c r="J18" s="8" t="s">
        <v>79</v>
      </c>
      <c r="K18" s="8" t="s">
        <v>79</v>
      </c>
      <c r="L18" s="5" t="s">
        <v>17</v>
      </c>
    </row>
    <row r="19" spans="1:12" ht="78.75" hidden="1" x14ac:dyDescent="0.25">
      <c r="A19" s="5">
        <v>15</v>
      </c>
      <c r="B19" s="21" t="s">
        <v>35</v>
      </c>
      <c r="C19" s="22">
        <v>4</v>
      </c>
      <c r="D19" s="5" t="s">
        <v>22</v>
      </c>
      <c r="E19" s="21" t="s">
        <v>67</v>
      </c>
      <c r="F19" s="8" t="s">
        <v>18</v>
      </c>
      <c r="G19" s="23">
        <v>9020</v>
      </c>
      <c r="H19" s="17">
        <v>38749.920000000006</v>
      </c>
      <c r="I19" s="29" t="s">
        <v>80</v>
      </c>
      <c r="J19" s="8" t="s">
        <v>79</v>
      </c>
      <c r="K19" s="8" t="s">
        <v>79</v>
      </c>
      <c r="L19" s="5" t="s">
        <v>17</v>
      </c>
    </row>
    <row r="20" spans="1:12" ht="78.75" x14ac:dyDescent="0.25">
      <c r="A20" s="5">
        <v>16</v>
      </c>
      <c r="B20" s="21" t="s">
        <v>36</v>
      </c>
      <c r="C20" s="22">
        <v>2</v>
      </c>
      <c r="D20" s="5" t="s">
        <v>22</v>
      </c>
      <c r="E20" s="21" t="s">
        <v>66</v>
      </c>
      <c r="F20" s="8" t="s">
        <v>18</v>
      </c>
      <c r="G20" s="23">
        <v>9020</v>
      </c>
      <c r="H20" s="17">
        <v>19374.960000000003</v>
      </c>
      <c r="I20" s="29" t="s">
        <v>80</v>
      </c>
      <c r="J20" s="8" t="s">
        <v>79</v>
      </c>
      <c r="K20" s="8" t="s">
        <v>79</v>
      </c>
      <c r="L20" s="5" t="s">
        <v>17</v>
      </c>
    </row>
    <row r="21" spans="1:12" ht="108.75" hidden="1" customHeight="1" x14ac:dyDescent="0.25">
      <c r="A21" s="5">
        <v>17</v>
      </c>
      <c r="B21" s="21" t="s">
        <v>37</v>
      </c>
      <c r="C21" s="22">
        <v>4</v>
      </c>
      <c r="D21" s="5" t="s">
        <v>22</v>
      </c>
      <c r="E21" s="21" t="s">
        <v>65</v>
      </c>
      <c r="F21" s="8" t="s">
        <v>18</v>
      </c>
      <c r="G21" s="23">
        <v>8600</v>
      </c>
      <c r="H21" s="17">
        <v>36945.600000000006</v>
      </c>
      <c r="I21" s="29" t="s">
        <v>80</v>
      </c>
      <c r="J21" s="8" t="s">
        <v>79</v>
      </c>
      <c r="K21" s="8" t="s">
        <v>79</v>
      </c>
      <c r="L21" s="5" t="s">
        <v>17</v>
      </c>
    </row>
    <row r="22" spans="1:12" ht="63" hidden="1" x14ac:dyDescent="0.25">
      <c r="A22" s="5">
        <v>18</v>
      </c>
      <c r="B22" s="21" t="s">
        <v>38</v>
      </c>
      <c r="C22" s="22">
        <v>4</v>
      </c>
      <c r="D22" s="5" t="s">
        <v>22</v>
      </c>
      <c r="E22" s="21" t="s">
        <v>63</v>
      </c>
      <c r="F22" s="8" t="s">
        <v>18</v>
      </c>
      <c r="G22" s="23">
        <v>8600</v>
      </c>
      <c r="H22" s="17">
        <v>36945.600000000006</v>
      </c>
      <c r="I22" s="29" t="s">
        <v>80</v>
      </c>
      <c r="J22" s="8" t="s">
        <v>79</v>
      </c>
      <c r="K22" s="8" t="s">
        <v>79</v>
      </c>
      <c r="L22" s="5" t="s">
        <v>17</v>
      </c>
    </row>
    <row r="23" spans="1:12" ht="47.25" hidden="1" x14ac:dyDescent="0.25">
      <c r="A23" s="5">
        <v>19</v>
      </c>
      <c r="B23" s="21" t="s">
        <v>61</v>
      </c>
      <c r="C23" s="22">
        <v>4</v>
      </c>
      <c r="D23" s="5" t="s">
        <v>22</v>
      </c>
      <c r="E23" s="21" t="s">
        <v>62</v>
      </c>
      <c r="F23" s="8" t="s">
        <v>18</v>
      </c>
      <c r="G23" s="23">
        <v>95300</v>
      </c>
      <c r="H23" s="17">
        <v>409408.80000000005</v>
      </c>
      <c r="I23" s="29" t="s">
        <v>80</v>
      </c>
      <c r="J23" s="8" t="s">
        <v>79</v>
      </c>
      <c r="K23" s="8" t="s">
        <v>79</v>
      </c>
      <c r="L23" s="5" t="s">
        <v>17</v>
      </c>
    </row>
    <row r="24" spans="1:12" ht="47.25" hidden="1" x14ac:dyDescent="0.25">
      <c r="A24" s="5">
        <v>20</v>
      </c>
      <c r="B24" s="21" t="s">
        <v>39</v>
      </c>
      <c r="C24" s="22">
        <v>2</v>
      </c>
      <c r="D24" s="5" t="s">
        <v>22</v>
      </c>
      <c r="E24" s="21" t="s">
        <v>64</v>
      </c>
      <c r="F24" s="8" t="s">
        <v>18</v>
      </c>
      <c r="G24" s="23">
        <v>5700</v>
      </c>
      <c r="H24" s="17">
        <v>12243.6</v>
      </c>
      <c r="I24" s="29" t="s">
        <v>80</v>
      </c>
      <c r="J24" s="8" t="s">
        <v>79</v>
      </c>
      <c r="K24" s="8" t="s">
        <v>79</v>
      </c>
      <c r="L24" s="5" t="s">
        <v>17</v>
      </c>
    </row>
    <row r="25" spans="1:12" ht="47.25" x14ac:dyDescent="0.25">
      <c r="A25" s="5">
        <v>21</v>
      </c>
      <c r="B25" s="21" t="s">
        <v>40</v>
      </c>
      <c r="C25" s="22">
        <v>20</v>
      </c>
      <c r="D25" s="5" t="s">
        <v>22</v>
      </c>
      <c r="E25" s="21" t="s">
        <v>59</v>
      </c>
      <c r="F25" s="8" t="s">
        <v>18</v>
      </c>
      <c r="G25" s="23">
        <v>2600</v>
      </c>
      <c r="H25" s="17">
        <v>55848</v>
      </c>
      <c r="I25" s="29" t="s">
        <v>80</v>
      </c>
      <c r="J25" s="8" t="s">
        <v>79</v>
      </c>
      <c r="K25" s="8" t="s">
        <v>79</v>
      </c>
      <c r="L25" s="5" t="s">
        <v>17</v>
      </c>
    </row>
    <row r="26" spans="1:12" ht="47.25" x14ac:dyDescent="0.25">
      <c r="A26" s="5">
        <v>22</v>
      </c>
      <c r="B26" s="21" t="s">
        <v>41</v>
      </c>
      <c r="C26" s="22">
        <v>40</v>
      </c>
      <c r="D26" s="5" t="s">
        <v>22</v>
      </c>
      <c r="E26" s="21" t="s">
        <v>60</v>
      </c>
      <c r="F26" s="8" t="s">
        <v>18</v>
      </c>
      <c r="G26" s="23">
        <v>2600</v>
      </c>
      <c r="H26" s="17">
        <v>111696</v>
      </c>
      <c r="I26" s="29" t="s">
        <v>80</v>
      </c>
      <c r="J26" s="8" t="s">
        <v>79</v>
      </c>
      <c r="K26" s="8" t="s">
        <v>79</v>
      </c>
      <c r="L26" s="5" t="s">
        <v>17</v>
      </c>
    </row>
    <row r="27" spans="1:12" ht="47.25" x14ac:dyDescent="0.25">
      <c r="A27" s="5">
        <v>23</v>
      </c>
      <c r="B27" s="21" t="s">
        <v>42</v>
      </c>
      <c r="C27" s="22">
        <v>1</v>
      </c>
      <c r="D27" s="5" t="s">
        <v>22</v>
      </c>
      <c r="E27" s="21" t="s">
        <v>58</v>
      </c>
      <c r="F27" s="8" t="s">
        <v>18</v>
      </c>
      <c r="G27" s="23">
        <f>40000/1.12</f>
        <v>35714.28571428571</v>
      </c>
      <c r="H27" s="17">
        <v>38357.142857142855</v>
      </c>
      <c r="I27" s="29" t="s">
        <v>80</v>
      </c>
      <c r="J27" s="8" t="s">
        <v>79</v>
      </c>
      <c r="K27" s="8" t="s">
        <v>79</v>
      </c>
      <c r="L27" s="5" t="s">
        <v>17</v>
      </c>
    </row>
    <row r="28" spans="1:12" s="15" customFormat="1" ht="47.25" hidden="1" x14ac:dyDescent="0.25">
      <c r="A28" s="5">
        <v>24</v>
      </c>
      <c r="B28" s="24" t="s">
        <v>57</v>
      </c>
      <c r="C28" s="5">
        <v>1</v>
      </c>
      <c r="D28" s="5" t="s">
        <v>22</v>
      </c>
      <c r="E28" s="24" t="s">
        <v>47</v>
      </c>
      <c r="F28" s="8" t="s">
        <v>18</v>
      </c>
      <c r="G28" s="23">
        <v>5231883.6000000006</v>
      </c>
      <c r="H28" s="17">
        <v>5231883.6000000006</v>
      </c>
      <c r="I28" s="29" t="s">
        <v>80</v>
      </c>
      <c r="J28" s="8" t="s">
        <v>79</v>
      </c>
      <c r="K28" s="8" t="s">
        <v>79</v>
      </c>
      <c r="L28" s="5" t="s">
        <v>17</v>
      </c>
    </row>
    <row r="29" spans="1:12" s="15" customFormat="1" ht="47.25" hidden="1" x14ac:dyDescent="0.25">
      <c r="A29" s="5">
        <v>25</v>
      </c>
      <c r="B29" s="24" t="s">
        <v>49</v>
      </c>
      <c r="C29" s="5">
        <v>6</v>
      </c>
      <c r="D29" s="5" t="s">
        <v>22</v>
      </c>
      <c r="E29" s="24" t="s">
        <v>48</v>
      </c>
      <c r="F29" s="8" t="s">
        <v>18</v>
      </c>
      <c r="G29" s="23">
        <v>149500.80000000002</v>
      </c>
      <c r="H29" s="17">
        <v>897004.8</v>
      </c>
      <c r="I29" s="29" t="s">
        <v>80</v>
      </c>
      <c r="J29" s="8" t="s">
        <v>79</v>
      </c>
      <c r="K29" s="8" t="s">
        <v>79</v>
      </c>
      <c r="L29" s="5" t="s">
        <v>17</v>
      </c>
    </row>
    <row r="30" spans="1:12" s="15" customFormat="1" ht="47.25" hidden="1" x14ac:dyDescent="0.25">
      <c r="A30" s="5">
        <v>26</v>
      </c>
      <c r="B30" s="24" t="s">
        <v>46</v>
      </c>
      <c r="C30" s="5">
        <v>1</v>
      </c>
      <c r="D30" s="5" t="s">
        <v>22</v>
      </c>
      <c r="E30" s="24" t="s">
        <v>56</v>
      </c>
      <c r="F30" s="8" t="s">
        <v>18</v>
      </c>
      <c r="G30" s="23">
        <v>150360</v>
      </c>
      <c r="H30" s="17">
        <v>150360</v>
      </c>
      <c r="I30" s="29" t="s">
        <v>80</v>
      </c>
      <c r="J30" s="8" t="s">
        <v>79</v>
      </c>
      <c r="K30" s="8" t="s">
        <v>79</v>
      </c>
      <c r="L30" s="5" t="s">
        <v>17</v>
      </c>
    </row>
    <row r="31" spans="1:12" ht="15.75" x14ac:dyDescent="0.25">
      <c r="B31" s="3" t="s">
        <v>8</v>
      </c>
      <c r="C31" s="1"/>
      <c r="D31" s="1"/>
      <c r="E31" s="1"/>
      <c r="H31" s="6">
        <f>SUM(H5:H30)</f>
        <v>81069758.086851373</v>
      </c>
    </row>
    <row r="32" spans="1:12" ht="15" customHeight="1" x14ac:dyDescent="0.25">
      <c r="B32" s="3" t="s">
        <v>9</v>
      </c>
      <c r="C32" s="1"/>
      <c r="D32" s="1"/>
      <c r="E32" s="1"/>
    </row>
    <row r="33" spans="2:8" ht="15.75" x14ac:dyDescent="0.25">
      <c r="B33" s="40" t="s">
        <v>11</v>
      </c>
      <c r="C33" s="40"/>
      <c r="D33" s="40"/>
      <c r="E33" s="40"/>
      <c r="F33" s="40"/>
      <c r="G33" s="40"/>
      <c r="H33" s="40"/>
    </row>
    <row r="34" spans="2:8" ht="15" customHeight="1" x14ac:dyDescent="0.25">
      <c r="B34" s="2"/>
      <c r="C34" s="2"/>
      <c r="D34" s="2"/>
      <c r="E34" s="3"/>
      <c r="F34" s="40" t="s">
        <v>10</v>
      </c>
      <c r="G34" s="40"/>
      <c r="H34" s="2"/>
    </row>
  </sheetData>
  <mergeCells count="4">
    <mergeCell ref="A1:K1"/>
    <mergeCell ref="A2:K2"/>
    <mergeCell ref="B33:H33"/>
    <mergeCell ref="F34:G34"/>
  </mergeCells>
  <pageMargins left="0.31496062992125984" right="0.31496062992125984" top="0.74803149606299213" bottom="0.35433070866141736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УПХ</vt:lpstr>
      <vt:lpstr>УПХ!Область_печати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Алишер Нурпеисов</cp:lastModifiedBy>
  <cp:lastPrinted>2020-01-31T08:39:43Z</cp:lastPrinted>
  <dcterms:created xsi:type="dcterms:W3CDTF">2019-09-04T11:29:33Z</dcterms:created>
  <dcterms:modified xsi:type="dcterms:W3CDTF">2020-06-29T11:48:36Z</dcterms:modified>
</cp:coreProperties>
</file>